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vfr/Downloads/"/>
    </mc:Choice>
  </mc:AlternateContent>
  <xr:revisionPtr revIDLastSave="0" documentId="8_{BBCC1E68-971E-2148-A5A0-7DE6DA7AAEA9}" xr6:coauthVersionLast="47" xr6:coauthVersionMax="47" xr10:uidLastSave="{00000000-0000-0000-0000-000000000000}"/>
  <bookViews>
    <workbookView xWindow="0" yWindow="600" windowWidth="28800" windowHeight="15720" xr2:uid="{00000000-000D-0000-FFFF-FFFF00000000}"/>
  </bookViews>
  <sheets>
    <sheet name="Шпаргалка_звонок" sheetId="1" r:id="rId1"/>
    <sheet name="Пакеты_1-8" sheetId="2" r:id="rId2"/>
    <sheet name="Slow_Stay_расчёт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 s="1"/>
  <c r="D55" i="1"/>
  <c r="F55" i="1" s="1"/>
  <c r="H55" i="1" s="1"/>
  <c r="D54" i="1"/>
  <c r="F54" i="1" s="1"/>
  <c r="H54" i="1" s="1"/>
  <c r="D53" i="1"/>
  <c r="F53" i="1" s="1"/>
  <c r="H53" i="1" s="1"/>
  <c r="D52" i="1"/>
  <c r="F52" i="1" s="1"/>
  <c r="H52" i="1" s="1"/>
  <c r="D51" i="1"/>
  <c r="F51" i="1" s="1"/>
  <c r="H51" i="1" s="1"/>
  <c r="D50" i="1"/>
  <c r="F50" i="1" s="1"/>
  <c r="H50" i="1" s="1"/>
  <c r="D49" i="1"/>
  <c r="F49" i="1" s="1"/>
  <c r="H49" i="1" s="1"/>
  <c r="D45" i="1"/>
  <c r="F45" i="1" s="1"/>
  <c r="H45" i="1" s="1"/>
  <c r="D44" i="1"/>
  <c r="F44" i="1" s="1"/>
  <c r="H44" i="1" s="1"/>
  <c r="F43" i="1"/>
  <c r="H43" i="1" s="1"/>
  <c r="D43" i="1"/>
  <c r="D42" i="1"/>
  <c r="F42" i="1" s="1"/>
  <c r="H42" i="1" s="1"/>
  <c r="D41" i="1"/>
  <c r="F41" i="1" s="1"/>
  <c r="H41" i="1" s="1"/>
  <c r="D40" i="1"/>
  <c r="F40" i="1" s="1"/>
  <c r="H40" i="1" s="1"/>
  <c r="D39" i="1"/>
  <c r="F39" i="1" s="1"/>
  <c r="H39" i="1" s="1"/>
  <c r="E35" i="1"/>
  <c r="G35" i="1" s="1"/>
  <c r="G34" i="1"/>
  <c r="E34" i="1"/>
  <c r="E33" i="1"/>
  <c r="G33" i="1" s="1"/>
  <c r="E32" i="1"/>
  <c r="G32" i="1" s="1"/>
  <c r="E31" i="1"/>
  <c r="G31" i="1" s="1"/>
  <c r="G30" i="1"/>
  <c r="E30" i="1"/>
  <c r="E29" i="1"/>
  <c r="G29" i="1" s="1"/>
  <c r="E28" i="1"/>
  <c r="G28" i="1" s="1"/>
  <c r="E27" i="1"/>
  <c r="G27" i="1" s="1"/>
  <c r="G26" i="1"/>
  <c r="E26" i="1"/>
  <c r="E25" i="1"/>
  <c r="G25" i="1" s="1"/>
  <c r="E24" i="1"/>
  <c r="G24" i="1" s="1"/>
  <c r="E23" i="1"/>
  <c r="G23" i="1" s="1"/>
</calcChain>
</file>

<file path=xl/sharedStrings.xml><?xml version="1.0" encoding="utf-8"?>
<sst xmlns="http://schemas.openxmlformats.org/spreadsheetml/2006/main" count="347" uniqueCount="217">
  <si>
    <t>BOREAL — ШПАРГАЛКА ДЛЯ ЗВОНКА: день + состав гостей + животные = цена</t>
  </si>
  <si>
    <t>Зелёные ячейки — утверждённый специальный пакет. Серые — базовый All Inclusive, если спецпакет не подходит. Красные — цена/условия ещё не зафиксированы: по телефону не обещать без уточнения.</t>
  </si>
  <si>
    <t>День</t>
  </si>
  <si>
    <t>1 гость
без животного</t>
  </si>
  <si>
    <t>2 гостя / пара
с полным Boreal</t>
  </si>
  <si>
    <t>2 подруги</t>
  </si>
  <si>
    <t>3 взрослых
(в т.ч. 3 подруги)</t>
  </si>
  <si>
    <t>Семья
2 взрослых + 1–2 ребёнка</t>
  </si>
  <si>
    <t>С животными
1–2 гостя</t>
  </si>
  <si>
    <t>Перед вылетом
1–2 гостя</t>
  </si>
  <si>
    <t>Что сказать коротко</t>
  </si>
  <si>
    <t>Статус / примечание</t>
  </si>
  <si>
    <t>Понедельник</t>
  </si>
  <si>
    <t>9 900 ₽
№2 Один на один с собой</t>
  </si>
  <si>
    <t>12 900 ₽
Базовый All Inclusive</t>
  </si>
  <si>
    <t>14 400 ₽
3 взрослых</t>
  </si>
  <si>
    <t>14 900 ₽
Family All Inclusive</t>
  </si>
  <si>
    <t>1 собака:
1 гость — 11 400 ₽
2 гостя — 14 400 ₽
3 взрослых — 15 900 ₽
семья — 16 400 ₽
2 собаки:
1 гость — 12 400 ₽
2 гостя — 15 400 ₽
3 взрослых — 16 900 ₽
семья — 17 400 ₽</t>
  </si>
  <si>
    <t>7 900 ₽
№4 Ночь перед взлётом</t>
  </si>
  <si>
    <t>1 гость — 9 900 ₽; 2 гостя — 12 900 ₽; 3 взрослых — 14 400 ₽; семья — 14 900 ₽; travel — 7 900 ₽</t>
  </si>
  <si>
    <t>Solo-пакет только для 1 гостя</t>
  </si>
  <si>
    <t>Вторник</t>
  </si>
  <si>
    <t>1–2 гостя с собакой — 11 900 ₽; 3 взрослых — 14 400 ₽; семья — 14 900 ₽</t>
  </si>
  <si>
    <t>1 собака включена; любой размер</t>
  </si>
  <si>
    <t>Среда</t>
  </si>
  <si>
    <t>10 000 ₽
№3 Побег из города</t>
  </si>
  <si>
    <t>1 собака:
2 гостя — 11 500 ₽
3 взрослых — 15 900 ₽
семья — 16 400 ₽
2 собаки:
2 гостя — 12 500 ₽
3 взрослых — 16 900 ₽
семья — 17 400 ₽</t>
  </si>
  <si>
    <t>2 гостя — 10 000 ₽ + 10 000 баллов; 3 взрослых — 14 400 ₽; семья — 14 900 ₽</t>
  </si>
  <si>
    <t>№3 зафиксирован именно на 2 гостей</t>
  </si>
  <si>
    <t>Четверг</t>
  </si>
  <si>
    <t>13 900 ₽
№6 Подруги в лесу</t>
  </si>
  <si>
    <t>14 400 ₽
3 взрослых
15 400 ₽ — Girls Escape для 3 подруг</t>
  </si>
  <si>
    <t>1 собака:
1–2 гостя базовый — 14 400 ₽
3 взрослых общий — 15 900 ₽
3 подруги Girls Escape — 16 900 ₽
семья — 16 400 ₽
2 собаки: +1 000 ₽ к этим суммам</t>
  </si>
  <si>
    <t>Girls Escape: третья гостья +1 500 ₽</t>
  </si>
  <si>
    <t>Пятница</t>
  </si>
  <si>
    <t>15 900 ₽
Базовый All Inclusive</t>
  </si>
  <si>
    <t>16 900 ₽
№1 Романтический уикенд</t>
  </si>
  <si>
    <t>17 400 ₽
3 взрослых</t>
  </si>
  <si>
    <t>17 900 ₽
Family Weekend</t>
  </si>
  <si>
    <t>1 собака:
2 гостя Romantic — 18 400 ₽
3 взрослых — 18 900 ₽
семья — 19 400 ₽
2 собаки:
Romantic — 19 400 ₽
3 взрослых — 19 900 ₽
семья — 20 400 ₽</t>
  </si>
  <si>
    <t>9 900 ₽
№4 Ночь перед взлётом</t>
  </si>
  <si>
    <t>Пара Romantic — 16 900 ₽; 3 взрослых — 17 400 ₽; семья — 17 900 ₽; travel — 9 900 ₽</t>
  </si>
  <si>
    <t>Travel-тариф без чана и подготовки BBQ</t>
  </si>
  <si>
    <t>Суббота</t>
  </si>
  <si>
    <t>17 900 ₽
Базовый All Inclusive</t>
  </si>
  <si>
    <t>18 900 ₽
№1 Романтический уикенд</t>
  </si>
  <si>
    <t>19 400 ₽
3 взрослых</t>
  </si>
  <si>
    <t>19 900 ₽
Family Weekend</t>
  </si>
  <si>
    <t>1 собака:
2 гостя Romantic — 20 400 ₽
3 взрослых — 20 900 ₽
семья — 21 400 ₽
2 собаки:
Romantic — 21 400 ₽
3 взрослых — 21 900 ₽
семья — 22 400 ₽</t>
  </si>
  <si>
    <t>11 900 ₽
№4 Ночь перед взлётом</t>
  </si>
  <si>
    <t>Самый дорогой день недели</t>
  </si>
  <si>
    <t>Воскресенье</t>
  </si>
  <si>
    <t>14 900 ₽
№7 Семья в лесу</t>
  </si>
  <si>
    <t>1 собака:
пара — 14 400 ₽
3 взрослых — 15 900 ₽
семья — 16 400 ₽
2 собаки:
пара — 15 400 ₽
3 взрослых — 16 900 ₽
семья — 17 400 ₽</t>
  </si>
  <si>
    <t>Пара — 12 900 ₽; 3 взрослых — 14 400 ₽; семья — 14 900 ₽; travel — 7 900 ₽</t>
  </si>
  <si>
    <t>Семейный пакет — до 4 гостей</t>
  </si>
  <si>
    <t>ВАЖНО ПРИ ЗВОНКЕ</t>
  </si>
  <si>
    <t>1</t>
  </si>
  <si>
    <t>Животные: первая собака +1 500 ₽ к выбранному тарифу. Вторая собака ещё +1 000 ₽. Во вторник первая собака уже включена в пакет BOREAL &amp; DOG 11 900 ₽; вторая собака делает итог 12 900 ₽.</t>
  </si>
  <si>
    <t>2</t>
  </si>
  <si>
    <t>Собаки любого размера принимаются. Если вес более 4 кг — администратор заранее обсуждает удобное место сна, лежанки и варианты прогулки. Это не разрешение/запрет, а забота о комфорте.</t>
  </si>
  <si>
    <t>3</t>
  </si>
  <si>
    <t>Более 2 собак, кошки и другие животные — условия и цена пока НЕ УТВЕРЖДЕНЫ. Не обещать стоимость без отдельного решения.</t>
  </si>
  <si>
    <t>4</t>
  </si>
  <si>
    <t>Travel-тариф «Ночь перед взлётом» — БЕЗ подготовки/растопки чана и БЕЗ специальной подготовки мангальной зоны, угля и розжига. Если гость едет с собакой, применяется общее правило +1 500 ₽ за первую / +1 000 ₽ за вторую.</t>
  </si>
  <si>
    <t>5</t>
  </si>
  <si>
    <t>Базовый All Inclusive: Вс–Чт 12 900 ₽, Пт 15 900 ₽, Сб 17 900 ₽. Семья 2 взрослых + 1–2 ребёнка: +2 000 ₽ к базовому All Inclusive: Пн–Чт/Вс 14 900 ₽, Пт 17 900 ₽, Сб 19 900 ₽.</t>
  </si>
  <si>
    <t>6</t>
  </si>
  <si>
    <t>Ночная вместимость: до 3 взрослых ИЛИ семья 2 взрослых + 1–2 ребёнка. 4 взрослых на ночёвку Boreal не размещает. Отдельного решения пока требуют только: более 2 собак, кошки и другие животные.</t>
  </si>
  <si>
    <t>БЫСТРЫЙ РАСЧЁТ С СОБАКОЙ — ГОТОВЫЕ ЦИФРЫ</t>
  </si>
  <si>
    <t>База / пакет</t>
  </si>
  <si>
    <t>Цена без собаки</t>
  </si>
  <si>
    <t>+ 1 собака</t>
  </si>
  <si>
    <t>Итого с 1 собакой</t>
  </si>
  <si>
    <t>+ 2-я собака</t>
  </si>
  <si>
    <t>Итого с 2 собаками</t>
  </si>
  <si>
    <t>Гости</t>
  </si>
  <si>
    <t>Комментарий</t>
  </si>
  <si>
    <t>Статус</t>
  </si>
  <si>
    <t>Пн</t>
  </si>
  <si>
    <t>Один на один с собой</t>
  </si>
  <si>
    <t>1 гость</t>
  </si>
  <si>
    <t>Solo + собака</t>
  </si>
  <si>
    <t>Утверждено</t>
  </si>
  <si>
    <t>All Inclusive</t>
  </si>
  <si>
    <t>2 гостя</t>
  </si>
  <si>
    <t>Базовый тариф + собака</t>
  </si>
  <si>
    <t>Вт</t>
  </si>
  <si>
    <t>BOREAL &amp; DOG</t>
  </si>
  <si>
    <t>1–2 гостя</t>
  </si>
  <si>
    <t>1-я собака уже включена</t>
  </si>
  <si>
    <t>Ср</t>
  </si>
  <si>
    <t>Побег из города</t>
  </si>
  <si>
    <t>10 000 баллов начисляются только за пакет</t>
  </si>
  <si>
    <t>Чт</t>
  </si>
  <si>
    <t>Girls Escape</t>
  </si>
  <si>
    <t>Подруги + собака</t>
  </si>
  <si>
    <t>Girls Escape + 3-я гостья</t>
  </si>
  <si>
    <t>3 подруги</t>
  </si>
  <si>
    <t>Пт</t>
  </si>
  <si>
    <t>Романтический уикенд</t>
  </si>
  <si>
    <t>Romantic + собака</t>
  </si>
  <si>
    <t>Сб</t>
  </si>
  <si>
    <t>Вс</t>
  </si>
  <si>
    <t>Семья в лесу</t>
  </si>
  <si>
    <t>2 взрослых + 1–2 ребёнка</t>
  </si>
  <si>
    <t>Family + собака</t>
  </si>
  <si>
    <t>Вс–Чт</t>
  </si>
  <si>
    <t>Ночь перед взлётом</t>
  </si>
  <si>
    <t>Без чана / BBQ-подготовки</t>
  </si>
  <si>
    <t>СЕМЬЯ 2 ВЗРОСЛЫХ + 1–2 РЕБЁНКА — ГОТОВЫЕ ЦИФРЫ</t>
  </si>
  <si>
    <t>Базовый All Inclusive</t>
  </si>
  <si>
    <t>Доплата за семейный состав</t>
  </si>
  <si>
    <t>Семья без животных</t>
  </si>
  <si>
    <t>Семья + 1 собака</t>
  </si>
  <si>
    <t>Семья + 2 собаки</t>
  </si>
  <si>
    <t>Сценарий</t>
  </si>
  <si>
    <t>Family All Inclusive</t>
  </si>
  <si>
    <t>Family Weekend</t>
  </si>
  <si>
    <t>№7 Семья в лесу</t>
  </si>
  <si>
    <t>3 ВЗРОСЛЫХ — ГОТОВЫЕ ЦИФРЫ ДЛЯ ЗВОНКА</t>
  </si>
  <si>
    <t>Базовый All Inclusive для 2</t>
  </si>
  <si>
    <t>Доплата за 3-го взрослого</t>
  </si>
  <si>
    <t>3 взрослых</t>
  </si>
  <si>
    <t>3 взрослых + 1 собака</t>
  </si>
  <si>
    <t>3 взрослых + 2 собаки</t>
  </si>
  <si>
    <t>Особое правило</t>
  </si>
  <si>
    <t>Обычный All Inclusive</t>
  </si>
  <si>
    <t>BOREAL &amp; DOG 11 900 ₽ действует только для 1–2 гостей</t>
  </si>
  <si>
    <t>Акция 10 000 ₽ + баллы только для 2 гостей</t>
  </si>
  <si>
    <t>Если 3 подруги — выгоднее/сценарно Girls Escape 15 400 ₽</t>
  </si>
  <si>
    <t>Обычный All Inclusive для 3</t>
  </si>
  <si>
    <t>BOREAL — 8 утверждённых пакетов</t>
  </si>
  <si>
    <t>№</t>
  </si>
  <si>
    <t>Пакет</t>
  </si>
  <si>
    <t>День / период</t>
  </si>
  <si>
    <t>Животные</t>
  </si>
  <si>
    <t>Цена</t>
  </si>
  <si>
    <t>SPA-ритуал</t>
  </si>
  <si>
    <t>Комплимент / ритуал</t>
  </si>
  <si>
    <t>Чан</t>
  </si>
  <si>
    <t>BBQ</t>
  </si>
  <si>
    <t>Ключевая фраза</t>
  </si>
  <si>
    <t>Романтический уикенд для двоих</t>
  </si>
  <si>
    <t>Пятница / Суббота</t>
  </si>
  <si>
    <t>Нет</t>
  </si>
  <si>
    <t>16 900 ₽ / 18 900 ₽</t>
  </si>
  <si>
    <t>Розовый чан: лепестки роз + ароматическая композиция</t>
  </si>
  <si>
    <t>Комплимент на выбор + секретный ритуал Boreal с замочком</t>
  </si>
  <si>
    <t>1 подготовка/сутки</t>
  </si>
  <si>
    <t>Включено</t>
  </si>
  <si>
    <t>Только Вы. Лес. Тёплый чан.</t>
  </si>
  <si>
    <t>9 900 ₽</t>
  </si>
  <si>
    <t>Хвойный лес</t>
  </si>
  <si>
    <t>Личный ритуал «Письмо себе»</t>
  </si>
  <si>
    <t>Иногда лучший человек для вечера — Вы сами.</t>
  </si>
  <si>
    <t>Побег из города — Среда, которая возвращается</t>
  </si>
  <si>
    <t>10 000 ₽</t>
  </si>
  <si>
    <t>Цитрусовая перезагрузка</t>
  </si>
  <si>
    <t>10 000 баллов после проживания; 1 балл = 1 ₽; до 50% следующего прямого бронирования</t>
  </si>
  <si>
    <t>Отдыхаете сегодня — стоимость возвращается баллами.</t>
  </si>
  <si>
    <t>Ночь перед взлётом — отельная ночь в личном лесу</t>
  </si>
  <si>
    <t>Вс–Чт / Пт / Сб</t>
  </si>
  <si>
    <t>7 900 ₽ / 9 900 ₽ / 11 900 ₽</t>
  </si>
  <si>
    <t>Отельный сценарий перед рейсом</t>
  </si>
  <si>
    <t>Не входит</t>
  </si>
  <si>
    <t>Без спецподготовки, угля и розжига</t>
  </si>
  <si>
    <t>Иногда путешествие начинается вечером накануне.</t>
  </si>
  <si>
    <t>BOREAL &amp; DOG — Лес + хвост</t>
  </si>
  <si>
    <t>1–2 гостя + 1 собака</t>
  </si>
  <si>
    <t>1 собака любого размера</t>
  </si>
  <si>
    <t>11 900 ₽</t>
  </si>
  <si>
    <t>Хвойный лес для хозяев</t>
  </si>
  <si>
    <t>Миски, полотенце для лап, пакеты, лакомство; взять корм, поводок и любимую лежанку</t>
  </si>
  <si>
    <t>Не «можно с собакой». А можно вместе.</t>
  </si>
  <si>
    <t>Подруги в лесу / Girls Escape</t>
  </si>
  <si>
    <t>2–3 гостьи</t>
  </si>
  <si>
    <t>13 900 ₽ за 2; 15 400 ₽ за 3</t>
  </si>
  <si>
    <t>Клеопатра: молоко, мёд, цветы</t>
  </si>
  <si>
    <t>Игристое &amp; сыр ИЛИ бенто-десерт &amp; игристое + «Вопросы после полуночи»</t>
  </si>
  <si>
    <t>Иногда лучший план на четверг — отменить все остальные.</t>
  </si>
  <si>
    <t>Семья в лесу / Family Escape</t>
  </si>
  <si>
    <t>14 900 ₽</t>
  </si>
  <si>
    <t>Тёплый лес</t>
  </si>
  <si>
    <t>Какао/чай + маршмеллоу + сладкий комплимент; «Вечер без телефонов»</t>
  </si>
  <si>
    <t>Один дом. Один вечер. Все свои.</t>
  </si>
  <si>
    <t>Остаться подольше / Boreal Slow Stay</t>
  </si>
  <si>
    <t>2+ ночей</t>
  </si>
  <si>
    <t>По выбранному сценарию</t>
  </si>
  <si>
    <t>По условиям выбранного сценария</t>
  </si>
  <si>
    <t>−5% / −8% / −12% / −15%</t>
  </si>
  <si>
    <t>Можно менять каждый день</t>
  </si>
  <si>
    <t>Доп. полотенца / уборка / смена белья по длительности</t>
  </si>
  <si>
    <t>1 подготовка за каждые оплаченные сутки</t>
  </si>
  <si>
    <t>Включено каждый день</t>
  </si>
  <si>
    <t>Не уезжайте, когда только начали отдыхать.</t>
  </si>
  <si>
    <t>ОБЩЕЕ ПРАВИЛО ПО СОБАКАМ: в любой день +1 500 ₽ за первую собаку и +1 000 ₽ за вторую. Во вторник первая собака уже включена в BOREAL &amp; DOG 11 900 ₽. Собаки любого размера; &gt;4 кг — обсуждаем комфортное место сна и прогулки.</t>
  </si>
  <si>
    <t>ОБЩЕЕ ПРАВИЛО ДЛЯ СЕМЬИ: 2 взрослых + 1–2 ребёнка = +2 000 ₽ к базовому All Inclusive. Пн–Чт/Вс 14 900 ₽; Пт 17 900 ₽; Сб 19 900 ₽. В воскресенье за 14 900 ₽ действует пакет №7 «Семья в лесу» с его специальным наполнением.</t>
  </si>
  <si>
    <t>ОБЩЕЕ ПРАВИЛО ДЛЯ ВЗРОСЛЫХ: максимум 3 взрослых на ночёвку. 3-й взрослый = +1 500 ₽ к базовому All Inclusive: Пн–Чт/Вс 14 400 ₽; Пт 17 400 ₽; Сб 19 400 ₽. 4 взрослых на ночёвку не размещаем. В четверг для 3 подруг действует отдельный Girls Escape 15 400 ₽.</t>
  </si>
  <si>
    <t>BOREAL SLOW STAY — быстрый расчёт длительного проживания</t>
  </si>
  <si>
    <t>Количество ночей</t>
  </si>
  <si>
    <t>Скидка</t>
  </si>
  <si>
    <t>Введите данные</t>
  </si>
  <si>
    <t>5%</t>
  </si>
  <si>
    <t>Ночей</t>
  </si>
  <si>
    <t>3–4</t>
  </si>
  <si>
    <t>8%</t>
  </si>
  <si>
    <t>Сумма выбранных дат до скидки, ₽</t>
  </si>
  <si>
    <t>5–6</t>
  </si>
  <si>
    <t>12%</t>
  </si>
  <si>
    <t>7+</t>
  </si>
  <si>
    <t>15%</t>
  </si>
  <si>
    <t>Итого к оплате, ₽</t>
  </si>
  <si>
    <t>Важно: скидка Slow Stay применяется к сумме выбранных дат. Чан — 1 подготовка и растопка за каждые оплаченные сутки; BBQ остаётся включённым каждый день.</t>
  </si>
  <si>
    <r>
      <t xml:space="preserve">1 собака:
1–2 гостя — 11 900 ₽ </t>
    </r>
    <r>
      <rPr>
        <b/>
        <sz val="11"/>
        <color rgb="FFFF0000"/>
        <rFont val="Carlito"/>
        <charset val="204"/>
      </rPr>
      <t>BOREAL &amp; DOG</t>
    </r>
    <r>
      <rPr>
        <b/>
        <sz val="11"/>
        <color theme="1"/>
        <rFont val="Carlito"/>
      </rPr>
      <t xml:space="preserve">
3 взрослых — 15 900 ₽
семья — 16 400 ₽
2 собаки:
1–2 гостя — 12 900 ₽
3 взрослых — 16 900 ₽
семья — 17 400 ₽</t>
    </r>
  </si>
  <si>
    <r>
      <t xml:space="preserve">2 подруги — 13 900 ₽; 3 </t>
    </r>
    <r>
      <rPr>
        <sz val="11"/>
        <color rgb="FFFF0000"/>
        <rFont val="Carlito"/>
        <charset val="204"/>
      </rPr>
      <t xml:space="preserve">подруги Girls Escape </t>
    </r>
    <r>
      <rPr>
        <sz val="11"/>
        <rFont val="Carlito"/>
      </rPr>
      <t>— 15 400 ₽; 3 взрослых общий — 14 400 ₽; семья — 14 900 ₽</t>
    </r>
  </si>
  <si>
    <r>
      <rPr>
        <sz val="11"/>
        <color rgb="FFFF0000"/>
        <rFont val="Carlito"/>
        <charset val="204"/>
      </rPr>
      <t>Пара Romantic —</t>
    </r>
    <r>
      <rPr>
        <sz val="11"/>
        <rFont val="Carlito"/>
      </rPr>
      <t xml:space="preserve"> 18 900 ₽; 3 взрослых — 19 400 ₽; семья — 19 900 ₽; travel — 11 900 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</si>
</sst>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₽&quot;"/>
  </numFmts>
  <fonts count="17">
    <font>
      <sz val="11"/>
      <name val="Carlito"/>
    </font>
    <font>
      <b/>
      <sz val="15"/>
      <color rgb="FFFFFFFF"/>
      <name val="Carlito"/>
    </font>
    <font>
      <i/>
      <sz val="10"/>
      <color rgb="FF384553"/>
      <name val="Carlito"/>
    </font>
    <font>
      <b/>
      <sz val="11"/>
      <color rgb="FFFFFFFF"/>
      <name val="Carlito"/>
    </font>
    <font>
      <b/>
      <sz val="11"/>
      <color rgb="FF244B35"/>
      <name val="Carlito"/>
    </font>
    <font>
      <sz val="11"/>
      <color rgb="FF46525E"/>
      <name val="Carlito"/>
    </font>
    <font>
      <b/>
      <sz val="11"/>
      <name val="Carlito"/>
    </font>
    <font>
      <i/>
      <sz val="11"/>
      <color rgb="FF384553"/>
      <name val="Carlito"/>
    </font>
    <font>
      <b/>
      <sz val="11"/>
      <color rgb="FF384553"/>
      <name val="Carlito"/>
    </font>
    <font>
      <sz val="11"/>
      <name val="Carlito"/>
    </font>
    <font>
      <b/>
      <sz val="11"/>
      <color rgb="FFFF0000"/>
      <name val="Carlito"/>
    </font>
    <font>
      <sz val="11"/>
      <color rgb="FFFF0000"/>
      <name val="Carlito"/>
    </font>
    <font>
      <b/>
      <sz val="11"/>
      <color rgb="FFFF0000"/>
      <name val="Carlito"/>
      <charset val="204"/>
    </font>
    <font>
      <b/>
      <sz val="11"/>
      <color theme="1"/>
      <name val="Carlito"/>
    </font>
    <font>
      <sz val="11"/>
      <color rgb="FFFF0000"/>
      <name val="Carlito"/>
      <charset val="204"/>
    </font>
    <font>
      <sz val="11"/>
      <name val="Carlito"/>
      <charset val="204"/>
    </font>
    <font>
      <sz val="11"/>
      <color theme="1"/>
      <name val="Carlito"/>
    </font>
  </fonts>
  <fills count="20">
    <fill>
      <patternFill patternType="none"/>
    </fill>
    <fill>
      <patternFill patternType="gray125"/>
    </fill>
    <fill>
      <patternFill patternType="solid">
        <fgColor rgb="FF384553"/>
      </patternFill>
    </fill>
    <fill>
      <patternFill patternType="solid">
        <fgColor rgb="FFEEF2F5"/>
      </patternFill>
    </fill>
    <fill>
      <patternFill patternType="solid">
        <fgColor rgb="FF73879B"/>
      </patternFill>
    </fill>
    <fill>
      <patternFill patternType="solid">
        <fgColor rgb="FFE6F0EA"/>
      </patternFill>
    </fill>
    <fill>
      <patternFill patternType="solid">
        <fgColor rgb="FFF0F2F4"/>
      </patternFill>
    </fill>
    <fill>
      <patternFill patternType="solid">
        <fgColor rgb="FFDDE5EA"/>
      </patternFill>
    </fill>
    <fill>
      <patternFill patternType="solid">
        <fgColor rgb="FFE6F0EA"/>
      </patternFill>
    </fill>
    <fill>
      <patternFill patternType="solid">
        <fgColor rgb="FF384553"/>
      </patternFill>
    </fill>
    <fill>
      <patternFill patternType="solid">
        <fgColor rgb="FF73879B"/>
      </patternFill>
    </fill>
    <fill>
      <patternFill patternType="solid">
        <fgColor rgb="FFEEF2F5"/>
      </patternFill>
    </fill>
    <fill>
      <patternFill patternType="solid">
        <fgColor rgb="FFE6F0EA"/>
      </patternFill>
    </fill>
    <fill>
      <patternFill patternType="solid">
        <fgColor rgb="FF384553"/>
      </patternFill>
    </fill>
    <fill>
      <patternFill patternType="solid">
        <fgColor rgb="FF73879B"/>
      </patternFill>
    </fill>
    <fill>
      <patternFill patternType="solid">
        <fgColor rgb="FFEEF2F5"/>
      </patternFill>
    </fill>
    <fill>
      <patternFill patternType="solid">
        <fgColor rgb="FFE6F0EA"/>
      </patternFill>
    </fill>
    <fill>
      <patternFill patternType="solid">
        <fgColor rgb="FF384553"/>
      </patternFill>
    </fill>
    <fill>
      <patternFill patternType="solid">
        <fgColor rgb="FF73879B"/>
      </patternFill>
    </fill>
    <fill>
      <patternFill patternType="solid">
        <fgColor rgb="FFEEF2F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3" fillId="4" borderId="0" xfId="1" applyFont="1" applyFill="1"/>
    <xf numFmtId="0" fontId="3" fillId="4" borderId="0" xfId="1" applyFont="1" applyFill="1" applyAlignment="1">
      <alignment wrapText="1"/>
    </xf>
    <xf numFmtId="0" fontId="0" fillId="0" borderId="0" xfId="1" applyFont="1" applyAlignment="1">
      <alignment wrapText="1"/>
    </xf>
    <xf numFmtId="4" fontId="0" fillId="0" borderId="0" xfId="1" applyNumberFormat="1" applyFont="1" applyAlignment="1">
      <alignment wrapText="1"/>
    </xf>
    <xf numFmtId="9" fontId="0" fillId="0" borderId="0" xfId="1" applyNumberFormat="1" applyFont="1" applyAlignment="1">
      <alignment wrapText="1"/>
    </xf>
    <xf numFmtId="0" fontId="1" fillId="2" borderId="0" xfId="1" applyFont="1" applyFill="1" applyAlignment="1">
      <alignment horizontal="center"/>
    </xf>
    <xf numFmtId="0" fontId="7" fillId="3" borderId="0" xfId="1" applyFont="1" applyFill="1" applyAlignment="1">
      <alignment wrapText="1"/>
    </xf>
    <xf numFmtId="0" fontId="1" fillId="2" borderId="1" xfId="1" applyFont="1" applyFill="1" applyBorder="1" applyAlignment="1">
      <alignment horizontal="center" vertical="center"/>
    </xf>
    <xf numFmtId="0" fontId="0" fillId="0" borderId="1" xfId="0" applyBorder="1"/>
    <xf numFmtId="0" fontId="2" fillId="3" borderId="1" xfId="1" applyFont="1" applyFill="1" applyBorder="1" applyAlignment="1">
      <alignment wrapText="1"/>
    </xf>
    <xf numFmtId="0" fontId="3" fillId="4" borderId="1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vertical="top" wrapText="1"/>
    </xf>
    <xf numFmtId="0" fontId="4" fillId="5" borderId="1" xfId="1" applyFont="1" applyFill="1" applyBorder="1" applyAlignment="1">
      <alignment vertical="top" wrapText="1"/>
    </xf>
    <xf numFmtId="0" fontId="5" fillId="6" borderId="1" xfId="1" applyFont="1" applyFill="1" applyBorder="1" applyAlignment="1">
      <alignment vertical="top" wrapText="1"/>
    </xf>
    <xf numFmtId="0" fontId="4" fillId="16" borderId="1" xfId="1" applyFont="1" applyFill="1" applyBorder="1" applyAlignment="1">
      <alignment vertical="top" wrapText="1"/>
    </xf>
    <xf numFmtId="0" fontId="4" fillId="12" borderId="1" xfId="1" applyFont="1" applyFill="1" applyBorder="1" applyAlignment="1">
      <alignment vertical="top" wrapText="1"/>
    </xf>
    <xf numFmtId="0" fontId="3" fillId="2" borderId="1" xfId="1" applyFont="1" applyFill="1" applyBorder="1" applyAlignment="1">
      <alignment horizontal="center"/>
    </xf>
    <xf numFmtId="0" fontId="6" fillId="7" borderId="1" xfId="1" applyFont="1" applyFill="1" applyBorder="1" applyAlignment="1">
      <alignment horizontal="center"/>
    </xf>
    <xf numFmtId="0" fontId="0" fillId="0" borderId="1" xfId="1" applyFont="1" applyBorder="1" applyAlignment="1">
      <alignment wrapText="1"/>
    </xf>
    <xf numFmtId="0" fontId="3" fillId="9" borderId="1" xfId="1" applyFont="1" applyFill="1" applyBorder="1" applyAlignment="1">
      <alignment horizontal="center"/>
    </xf>
    <xf numFmtId="0" fontId="3" fillId="10" borderId="1" xfId="1" applyFont="1" applyFill="1" applyBorder="1" applyAlignment="1">
      <alignment horizontal="center" wrapText="1"/>
    </xf>
    <xf numFmtId="164" fontId="0" fillId="0" borderId="1" xfId="1" applyNumberFormat="1" applyFont="1" applyBorder="1" applyAlignment="1">
      <alignment vertical="top" wrapText="1"/>
    </xf>
    <xf numFmtId="164" fontId="0" fillId="8" borderId="1" xfId="1" applyNumberFormat="1" applyFont="1" applyFill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3" fillId="13" borderId="1" xfId="1" applyFont="1" applyFill="1" applyBorder="1" applyAlignment="1">
      <alignment horizontal="center"/>
    </xf>
    <xf numFmtId="0" fontId="3" fillId="14" borderId="1" xfId="1" applyFont="1" applyFill="1" applyBorder="1" applyAlignment="1">
      <alignment horizontal="center" wrapText="1"/>
    </xf>
    <xf numFmtId="164" fontId="0" fillId="12" borderId="1" xfId="1" applyNumberFormat="1" applyFont="1" applyFill="1" applyBorder="1" applyAlignment="1">
      <alignment vertical="top" wrapText="1"/>
    </xf>
    <xf numFmtId="0" fontId="3" fillId="17" borderId="1" xfId="1" applyFont="1" applyFill="1" applyBorder="1" applyAlignment="1">
      <alignment horizontal="center"/>
    </xf>
    <xf numFmtId="0" fontId="3" fillId="18" borderId="1" xfId="1" applyFont="1" applyFill="1" applyBorder="1" applyAlignment="1">
      <alignment horizontal="center" wrapText="1"/>
    </xf>
    <xf numFmtId="164" fontId="0" fillId="16" borderId="1" xfId="1" applyNumberFormat="1" applyFont="1" applyFill="1" applyBorder="1" applyAlignment="1">
      <alignment vertical="top" wrapText="1"/>
    </xf>
    <xf numFmtId="0" fontId="1" fillId="2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 wrapText="1"/>
    </xf>
    <xf numFmtId="0" fontId="8" fillId="11" borderId="1" xfId="1" applyFont="1" applyFill="1" applyBorder="1" applyAlignment="1">
      <alignment wrapText="1"/>
    </xf>
    <xf numFmtId="0" fontId="8" fillId="15" borderId="1" xfId="1" applyFont="1" applyFill="1" applyBorder="1" applyAlignment="1">
      <alignment wrapText="1"/>
    </xf>
    <xf numFmtId="0" fontId="8" fillId="19" borderId="1" xfId="1" applyFont="1" applyFill="1" applyBorder="1" applyAlignment="1">
      <alignment wrapText="1"/>
    </xf>
    <xf numFmtId="0" fontId="10" fillId="5" borderId="1" xfId="1" applyFont="1" applyFill="1" applyBorder="1" applyAlignment="1">
      <alignment vertical="top" wrapText="1"/>
    </xf>
    <xf numFmtId="0" fontId="11" fillId="0" borderId="1" xfId="1" applyFont="1" applyBorder="1" applyAlignment="1">
      <alignment vertical="top" wrapText="1"/>
    </xf>
    <xf numFmtId="0" fontId="13" fillId="5" borderId="1" xfId="1" applyFont="1" applyFill="1" applyBorder="1" applyAlignment="1">
      <alignment vertical="top" wrapText="1"/>
    </xf>
    <xf numFmtId="0" fontId="15" fillId="0" borderId="1" xfId="1" applyFont="1" applyBorder="1" applyAlignment="1">
      <alignment vertical="top" wrapText="1"/>
    </xf>
    <xf numFmtId="0" fontId="16" fillId="0" borderId="1" xfId="1" applyFont="1" applyBorder="1" applyAlignment="1">
      <alignment vertical="top" wrapText="1"/>
    </xf>
    <xf numFmtId="0" fontId="10" fillId="12" borderId="1" xfId="1" applyFont="1" applyFill="1" applyBorder="1" applyAlignment="1">
      <alignment vertical="top" wrapText="1"/>
    </xf>
  </cellXfs>
  <cellStyles count="2">
    <cellStyle name="Обычный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topLeftCell="A45" workbookViewId="0">
      <selection activeCell="B58" sqref="B58"/>
    </sheetView>
  </sheetViews>
  <sheetFormatPr baseColWidth="10" defaultColWidth="16.83203125" defaultRowHeight="14"/>
  <cols>
    <col min="1" max="6" width="16.83203125" style="9"/>
    <col min="7" max="7" width="37.1640625" style="9" customWidth="1"/>
    <col min="8" max="8" width="16.83203125" style="9"/>
    <col min="9" max="9" width="24.33203125" style="9" customWidth="1"/>
    <col min="10" max="16384" width="16.83203125" style="9"/>
  </cols>
  <sheetData>
    <row r="1" spans="1:10" ht="40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4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4" spans="1:10" ht="61.25" customHeigh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</row>
    <row r="5" spans="1:10" ht="176" customHeight="1">
      <c r="A5" s="12" t="s">
        <v>12</v>
      </c>
      <c r="B5" s="36" t="s">
        <v>13</v>
      </c>
      <c r="C5" s="14" t="s">
        <v>14</v>
      </c>
      <c r="D5" s="14" t="s">
        <v>14</v>
      </c>
      <c r="E5" s="15" t="s">
        <v>15</v>
      </c>
      <c r="F5" s="16" t="s">
        <v>16</v>
      </c>
      <c r="G5" s="13" t="s">
        <v>17</v>
      </c>
      <c r="H5" s="13" t="s">
        <v>18</v>
      </c>
      <c r="I5" s="12" t="s">
        <v>19</v>
      </c>
      <c r="J5" s="37" t="s">
        <v>20</v>
      </c>
    </row>
    <row r="6" spans="1:10" ht="176" customHeight="1">
      <c r="A6" s="12" t="s">
        <v>21</v>
      </c>
      <c r="B6" s="14" t="s">
        <v>14</v>
      </c>
      <c r="C6" s="14" t="s">
        <v>14</v>
      </c>
      <c r="D6" s="14" t="s">
        <v>14</v>
      </c>
      <c r="E6" s="15" t="s">
        <v>15</v>
      </c>
      <c r="F6" s="16" t="s">
        <v>16</v>
      </c>
      <c r="G6" s="38" t="s">
        <v>214</v>
      </c>
      <c r="H6" s="13" t="s">
        <v>18</v>
      </c>
      <c r="I6" s="12" t="s">
        <v>22</v>
      </c>
      <c r="J6" s="37" t="s">
        <v>23</v>
      </c>
    </row>
    <row r="7" spans="1:10" ht="176" customHeight="1">
      <c r="A7" s="12" t="s">
        <v>24</v>
      </c>
      <c r="B7" s="14" t="s">
        <v>14</v>
      </c>
      <c r="C7" s="36" t="s">
        <v>25</v>
      </c>
      <c r="D7" s="13" t="s">
        <v>25</v>
      </c>
      <c r="E7" s="15" t="s">
        <v>15</v>
      </c>
      <c r="F7" s="16" t="s">
        <v>16</v>
      </c>
      <c r="G7" s="13" t="s">
        <v>26</v>
      </c>
      <c r="H7" s="13" t="s">
        <v>18</v>
      </c>
      <c r="I7" s="12" t="s">
        <v>27</v>
      </c>
      <c r="J7" s="37" t="s">
        <v>28</v>
      </c>
    </row>
    <row r="8" spans="1:10" ht="176" customHeight="1">
      <c r="A8" s="12" t="s">
        <v>29</v>
      </c>
      <c r="B8" s="14" t="s">
        <v>14</v>
      </c>
      <c r="C8" s="14" t="s">
        <v>14</v>
      </c>
      <c r="D8" s="36" t="s">
        <v>30</v>
      </c>
      <c r="E8" s="15" t="s">
        <v>31</v>
      </c>
      <c r="F8" s="16" t="s">
        <v>16</v>
      </c>
      <c r="G8" s="13" t="s">
        <v>32</v>
      </c>
      <c r="H8" s="13" t="s">
        <v>18</v>
      </c>
      <c r="I8" s="12" t="s">
        <v>215</v>
      </c>
      <c r="J8" s="12" t="s">
        <v>33</v>
      </c>
    </row>
    <row r="9" spans="1:10" ht="176" customHeight="1">
      <c r="A9" s="12" t="s">
        <v>34</v>
      </c>
      <c r="B9" s="14" t="s">
        <v>35</v>
      </c>
      <c r="C9" s="38" t="s">
        <v>36</v>
      </c>
      <c r="D9" s="14" t="s">
        <v>35</v>
      </c>
      <c r="E9" s="15" t="s">
        <v>37</v>
      </c>
      <c r="F9" s="16" t="s">
        <v>38</v>
      </c>
      <c r="G9" s="13" t="s">
        <v>39</v>
      </c>
      <c r="H9" s="36" t="s">
        <v>40</v>
      </c>
      <c r="I9" s="40" t="s">
        <v>41</v>
      </c>
      <c r="J9" s="37" t="s">
        <v>42</v>
      </c>
    </row>
    <row r="10" spans="1:10" ht="176" customHeight="1">
      <c r="A10" s="12" t="s">
        <v>43</v>
      </c>
      <c r="B10" s="14" t="s">
        <v>44</v>
      </c>
      <c r="C10" s="36" t="s">
        <v>45</v>
      </c>
      <c r="D10" s="14" t="s">
        <v>44</v>
      </c>
      <c r="E10" s="15" t="s">
        <v>46</v>
      </c>
      <c r="F10" s="16" t="s">
        <v>47</v>
      </c>
      <c r="G10" s="13" t="s">
        <v>48</v>
      </c>
      <c r="H10" s="13" t="s">
        <v>49</v>
      </c>
      <c r="I10" s="39" t="s">
        <v>216</v>
      </c>
      <c r="J10" s="12" t="s">
        <v>50</v>
      </c>
    </row>
    <row r="11" spans="1:10" ht="176" customHeight="1">
      <c r="A11" s="12" t="s">
        <v>51</v>
      </c>
      <c r="B11" s="14" t="s">
        <v>14</v>
      </c>
      <c r="C11" s="14" t="s">
        <v>14</v>
      </c>
      <c r="D11" s="14" t="s">
        <v>14</v>
      </c>
      <c r="E11" s="15" t="s">
        <v>15</v>
      </c>
      <c r="F11" s="41" t="s">
        <v>52</v>
      </c>
      <c r="G11" s="13" t="s">
        <v>53</v>
      </c>
      <c r="H11" s="13" t="s">
        <v>18</v>
      </c>
      <c r="I11" s="12" t="s">
        <v>54</v>
      </c>
      <c r="J11" s="37" t="s">
        <v>55</v>
      </c>
    </row>
    <row r="13" spans="1:10" ht="15">
      <c r="A13" s="17" t="s">
        <v>56</v>
      </c>
      <c r="B13" s="17"/>
      <c r="C13" s="17"/>
      <c r="D13" s="17"/>
      <c r="E13" s="17"/>
      <c r="F13" s="17"/>
      <c r="G13" s="17"/>
      <c r="H13" s="17"/>
      <c r="I13" s="17"/>
      <c r="J13" s="17"/>
    </row>
    <row r="14" spans="1:10" ht="69.25" customHeight="1">
      <c r="A14" s="18" t="s">
        <v>57</v>
      </c>
      <c r="B14" s="19" t="s">
        <v>58</v>
      </c>
    </row>
    <row r="15" spans="1:10" ht="69.25" customHeight="1">
      <c r="A15" s="18" t="s">
        <v>59</v>
      </c>
      <c r="B15" s="19" t="s">
        <v>60</v>
      </c>
    </row>
    <row r="16" spans="1:10" ht="69.25" customHeight="1">
      <c r="A16" s="18" t="s">
        <v>61</v>
      </c>
      <c r="B16" s="19" t="s">
        <v>62</v>
      </c>
    </row>
    <row r="17" spans="1:10" ht="69.25" customHeight="1">
      <c r="A17" s="18" t="s">
        <v>63</v>
      </c>
      <c r="B17" s="19" t="s">
        <v>64</v>
      </c>
    </row>
    <row r="18" spans="1:10" ht="69.25" customHeight="1">
      <c r="A18" s="18" t="s">
        <v>65</v>
      </c>
      <c r="B18" s="19" t="s">
        <v>66</v>
      </c>
    </row>
    <row r="19" spans="1:10" ht="66.75" customHeight="1">
      <c r="A19" s="18" t="s">
        <v>67</v>
      </c>
      <c r="B19" s="19" t="s">
        <v>68</v>
      </c>
    </row>
    <row r="21" spans="1:10" ht="15">
      <c r="A21" s="20" t="s">
        <v>69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10" ht="16">
      <c r="A22" s="21" t="s">
        <v>2</v>
      </c>
      <c r="B22" s="21" t="s">
        <v>70</v>
      </c>
      <c r="C22" s="21" t="s">
        <v>71</v>
      </c>
      <c r="D22" s="21" t="s">
        <v>72</v>
      </c>
      <c r="E22" s="21" t="s">
        <v>73</v>
      </c>
      <c r="F22" s="21" t="s">
        <v>74</v>
      </c>
      <c r="G22" s="21" t="s">
        <v>75</v>
      </c>
      <c r="H22" s="21" t="s">
        <v>76</v>
      </c>
      <c r="I22" s="21" t="s">
        <v>77</v>
      </c>
      <c r="J22" s="21" t="s">
        <v>78</v>
      </c>
    </row>
    <row r="23" spans="1:10" ht="56" customHeight="1">
      <c r="A23" s="37" t="s">
        <v>79</v>
      </c>
      <c r="B23" s="37" t="s">
        <v>80</v>
      </c>
      <c r="C23" s="22">
        <v>9900</v>
      </c>
      <c r="D23" s="22">
        <v>1500</v>
      </c>
      <c r="E23" s="23">
        <f t="shared" ref="E23:E35" si="0">C23+D23</f>
        <v>11400</v>
      </c>
      <c r="F23" s="22">
        <v>1000</v>
      </c>
      <c r="G23" s="23">
        <f t="shared" ref="G23:G35" si="1">E23+F23</f>
        <v>12400</v>
      </c>
      <c r="H23" s="12" t="s">
        <v>81</v>
      </c>
      <c r="I23" s="12" t="s">
        <v>82</v>
      </c>
      <c r="J23" s="24" t="s">
        <v>83</v>
      </c>
    </row>
    <row r="24" spans="1:10" ht="56" customHeight="1">
      <c r="A24" s="12" t="s">
        <v>79</v>
      </c>
      <c r="B24" s="12" t="s">
        <v>84</v>
      </c>
      <c r="C24" s="22">
        <v>12900</v>
      </c>
      <c r="D24" s="22">
        <v>1500</v>
      </c>
      <c r="E24" s="23">
        <f t="shared" si="0"/>
        <v>14400</v>
      </c>
      <c r="F24" s="22">
        <v>1000</v>
      </c>
      <c r="G24" s="23">
        <f t="shared" si="1"/>
        <v>15400</v>
      </c>
      <c r="H24" s="12" t="s">
        <v>85</v>
      </c>
      <c r="I24" s="12" t="s">
        <v>86</v>
      </c>
      <c r="J24" s="24" t="s">
        <v>83</v>
      </c>
    </row>
    <row r="25" spans="1:10" ht="56" customHeight="1">
      <c r="A25" s="37" t="s">
        <v>87</v>
      </c>
      <c r="B25" s="37" t="s">
        <v>88</v>
      </c>
      <c r="C25" s="22">
        <v>11900</v>
      </c>
      <c r="D25" s="22">
        <v>0</v>
      </c>
      <c r="E25" s="23">
        <f t="shared" si="0"/>
        <v>11900</v>
      </c>
      <c r="F25" s="22">
        <v>1000</v>
      </c>
      <c r="G25" s="23">
        <f t="shared" si="1"/>
        <v>12900</v>
      </c>
      <c r="H25" s="12" t="s">
        <v>89</v>
      </c>
      <c r="I25" s="12" t="s">
        <v>90</v>
      </c>
      <c r="J25" s="24" t="s">
        <v>83</v>
      </c>
    </row>
    <row r="26" spans="1:10" ht="56" customHeight="1">
      <c r="A26" s="37" t="s">
        <v>91</v>
      </c>
      <c r="B26" s="37" t="s">
        <v>92</v>
      </c>
      <c r="C26" s="22">
        <v>10000</v>
      </c>
      <c r="D26" s="22">
        <v>1500</v>
      </c>
      <c r="E26" s="23">
        <f t="shared" si="0"/>
        <v>11500</v>
      </c>
      <c r="F26" s="22">
        <v>1000</v>
      </c>
      <c r="G26" s="23">
        <f t="shared" si="1"/>
        <v>12500</v>
      </c>
      <c r="H26" s="12" t="s">
        <v>85</v>
      </c>
      <c r="I26" s="12" t="s">
        <v>93</v>
      </c>
      <c r="J26" s="24" t="s">
        <v>83</v>
      </c>
    </row>
    <row r="27" spans="1:10" ht="56" customHeight="1">
      <c r="A27" s="37" t="s">
        <v>94</v>
      </c>
      <c r="B27" s="37" t="s">
        <v>95</v>
      </c>
      <c r="C27" s="22">
        <v>13900</v>
      </c>
      <c r="D27" s="22">
        <v>1500</v>
      </c>
      <c r="E27" s="23">
        <f t="shared" si="0"/>
        <v>15400</v>
      </c>
      <c r="F27" s="22">
        <v>1000</v>
      </c>
      <c r="G27" s="23">
        <f t="shared" si="1"/>
        <v>16400</v>
      </c>
      <c r="H27" s="12" t="s">
        <v>5</v>
      </c>
      <c r="I27" s="12" t="s">
        <v>96</v>
      </c>
      <c r="J27" s="24" t="s">
        <v>83</v>
      </c>
    </row>
    <row r="28" spans="1:10" ht="56" customHeight="1">
      <c r="A28" s="12" t="s">
        <v>94</v>
      </c>
      <c r="B28" s="12" t="s">
        <v>97</v>
      </c>
      <c r="C28" s="22">
        <v>15400</v>
      </c>
      <c r="D28" s="22">
        <v>1500</v>
      </c>
      <c r="E28" s="23">
        <f t="shared" si="0"/>
        <v>16900</v>
      </c>
      <c r="F28" s="22">
        <v>1000</v>
      </c>
      <c r="G28" s="23">
        <f t="shared" si="1"/>
        <v>17900</v>
      </c>
      <c r="H28" s="12" t="s">
        <v>98</v>
      </c>
      <c r="I28" s="12" t="s">
        <v>96</v>
      </c>
      <c r="J28" s="24" t="s">
        <v>83</v>
      </c>
    </row>
    <row r="29" spans="1:10" ht="56" customHeight="1">
      <c r="A29" s="12" t="s">
        <v>99</v>
      </c>
      <c r="B29" s="12" t="s">
        <v>100</v>
      </c>
      <c r="C29" s="22">
        <v>16900</v>
      </c>
      <c r="D29" s="22">
        <v>1500</v>
      </c>
      <c r="E29" s="23">
        <f t="shared" si="0"/>
        <v>18400</v>
      </c>
      <c r="F29" s="22">
        <v>1000</v>
      </c>
      <c r="G29" s="23">
        <f t="shared" si="1"/>
        <v>19400</v>
      </c>
      <c r="H29" s="12" t="s">
        <v>85</v>
      </c>
      <c r="I29" s="12" t="s">
        <v>101</v>
      </c>
      <c r="J29" s="24" t="s">
        <v>83</v>
      </c>
    </row>
    <row r="30" spans="1:10" ht="56" customHeight="1">
      <c r="A30" s="37" t="s">
        <v>102</v>
      </c>
      <c r="B30" s="37" t="s">
        <v>100</v>
      </c>
      <c r="C30" s="22">
        <v>18900</v>
      </c>
      <c r="D30" s="22">
        <v>1500</v>
      </c>
      <c r="E30" s="23">
        <f t="shared" si="0"/>
        <v>20400</v>
      </c>
      <c r="F30" s="22">
        <v>1000</v>
      </c>
      <c r="G30" s="23">
        <f t="shared" si="1"/>
        <v>21400</v>
      </c>
      <c r="H30" s="12" t="s">
        <v>85</v>
      </c>
      <c r="I30" s="12" t="s">
        <v>101</v>
      </c>
      <c r="J30" s="24" t="s">
        <v>83</v>
      </c>
    </row>
    <row r="31" spans="1:10" ht="56" customHeight="1">
      <c r="A31" s="37" t="s">
        <v>103</v>
      </c>
      <c r="B31" s="37" t="s">
        <v>104</v>
      </c>
      <c r="C31" s="22">
        <v>14900</v>
      </c>
      <c r="D31" s="22">
        <v>1500</v>
      </c>
      <c r="E31" s="23">
        <f t="shared" si="0"/>
        <v>16400</v>
      </c>
      <c r="F31" s="22">
        <v>1000</v>
      </c>
      <c r="G31" s="23">
        <f t="shared" si="1"/>
        <v>17400</v>
      </c>
      <c r="H31" s="12" t="s">
        <v>105</v>
      </c>
      <c r="I31" s="12" t="s">
        <v>106</v>
      </c>
      <c r="J31" s="24" t="s">
        <v>83</v>
      </c>
    </row>
    <row r="32" spans="1:10" ht="56" customHeight="1">
      <c r="A32" s="12" t="s">
        <v>103</v>
      </c>
      <c r="B32" s="12" t="s">
        <v>84</v>
      </c>
      <c r="C32" s="22">
        <v>12900</v>
      </c>
      <c r="D32" s="22">
        <v>1500</v>
      </c>
      <c r="E32" s="23">
        <f t="shared" si="0"/>
        <v>14400</v>
      </c>
      <c r="F32" s="22">
        <v>1000</v>
      </c>
      <c r="G32" s="23">
        <f t="shared" si="1"/>
        <v>15400</v>
      </c>
      <c r="H32" s="12" t="s">
        <v>89</v>
      </c>
      <c r="I32" s="12" t="s">
        <v>86</v>
      </c>
      <c r="J32" s="24" t="s">
        <v>83</v>
      </c>
    </row>
    <row r="33" spans="1:10" ht="56" customHeight="1">
      <c r="A33" s="12" t="s">
        <v>107</v>
      </c>
      <c r="B33" s="12" t="s">
        <v>108</v>
      </c>
      <c r="C33" s="22">
        <v>7900</v>
      </c>
      <c r="D33" s="22">
        <v>1500</v>
      </c>
      <c r="E33" s="23">
        <f t="shared" si="0"/>
        <v>9400</v>
      </c>
      <c r="F33" s="22">
        <v>1000</v>
      </c>
      <c r="G33" s="23">
        <f t="shared" si="1"/>
        <v>10400</v>
      </c>
      <c r="H33" s="12" t="s">
        <v>89</v>
      </c>
      <c r="I33" s="12" t="s">
        <v>109</v>
      </c>
      <c r="J33" s="24" t="s">
        <v>83</v>
      </c>
    </row>
    <row r="34" spans="1:10" ht="56" customHeight="1">
      <c r="A34" s="12" t="s">
        <v>99</v>
      </c>
      <c r="B34" s="12" t="s">
        <v>108</v>
      </c>
      <c r="C34" s="22">
        <v>9900</v>
      </c>
      <c r="D34" s="22">
        <v>1500</v>
      </c>
      <c r="E34" s="23">
        <f t="shared" si="0"/>
        <v>11400</v>
      </c>
      <c r="F34" s="22">
        <v>1000</v>
      </c>
      <c r="G34" s="23">
        <f t="shared" si="1"/>
        <v>12400</v>
      </c>
      <c r="H34" s="12" t="s">
        <v>89</v>
      </c>
      <c r="I34" s="12" t="s">
        <v>109</v>
      </c>
      <c r="J34" s="24" t="s">
        <v>83</v>
      </c>
    </row>
    <row r="35" spans="1:10" ht="56" customHeight="1">
      <c r="A35" s="12" t="s">
        <v>102</v>
      </c>
      <c r="B35" s="12" t="s">
        <v>108</v>
      </c>
      <c r="C35" s="22">
        <v>11900</v>
      </c>
      <c r="D35" s="22">
        <v>1500</v>
      </c>
      <c r="E35" s="23">
        <f t="shared" si="0"/>
        <v>13400</v>
      </c>
      <c r="F35" s="22">
        <v>1000</v>
      </c>
      <c r="G35" s="23">
        <f t="shared" si="1"/>
        <v>14400</v>
      </c>
      <c r="H35" s="12" t="s">
        <v>89</v>
      </c>
      <c r="I35" s="12" t="s">
        <v>109</v>
      </c>
      <c r="J35" s="24" t="s">
        <v>83</v>
      </c>
    </row>
    <row r="37" spans="1:10" ht="15">
      <c r="A37" s="25" t="s">
        <v>110</v>
      </c>
      <c r="B37" s="25"/>
      <c r="C37" s="25"/>
      <c r="D37" s="25"/>
      <c r="E37" s="25"/>
      <c r="F37" s="25"/>
      <c r="G37" s="25"/>
      <c r="H37" s="25"/>
      <c r="I37" s="25"/>
      <c r="J37" s="25"/>
    </row>
    <row r="38" spans="1:10" ht="32">
      <c r="A38" s="26" t="s">
        <v>2</v>
      </c>
      <c r="B38" s="26" t="s">
        <v>111</v>
      </c>
      <c r="C38" s="26" t="s">
        <v>112</v>
      </c>
      <c r="D38" s="26" t="s">
        <v>113</v>
      </c>
      <c r="E38" s="26" t="s">
        <v>72</v>
      </c>
      <c r="F38" s="26" t="s">
        <v>114</v>
      </c>
      <c r="G38" s="26" t="s">
        <v>74</v>
      </c>
      <c r="H38" s="26" t="s">
        <v>115</v>
      </c>
      <c r="I38" s="26" t="s">
        <v>116</v>
      </c>
      <c r="J38" s="26" t="s">
        <v>78</v>
      </c>
    </row>
    <row r="39" spans="1:10" ht="45.25" customHeight="1">
      <c r="A39" s="12" t="s">
        <v>12</v>
      </c>
      <c r="B39" s="22">
        <v>12900</v>
      </c>
      <c r="C39" s="22">
        <v>2000</v>
      </c>
      <c r="D39" s="27">
        <f t="shared" ref="D39:D45" si="2">B39+C39</f>
        <v>14900</v>
      </c>
      <c r="E39" s="22">
        <v>1500</v>
      </c>
      <c r="F39" s="27">
        <f t="shared" ref="F39:F45" si="3">D39+E39</f>
        <v>16400</v>
      </c>
      <c r="G39" s="22">
        <v>1000</v>
      </c>
      <c r="H39" s="27">
        <f t="shared" ref="H39:H45" si="4">F39+G39</f>
        <v>17400</v>
      </c>
      <c r="I39" s="12" t="s">
        <v>117</v>
      </c>
      <c r="J39" s="24" t="s">
        <v>83</v>
      </c>
    </row>
    <row r="40" spans="1:10" ht="45.25" customHeight="1">
      <c r="A40" s="12" t="s">
        <v>21</v>
      </c>
      <c r="B40" s="22">
        <v>12900</v>
      </c>
      <c r="C40" s="22">
        <v>2000</v>
      </c>
      <c r="D40" s="27">
        <f t="shared" si="2"/>
        <v>14900</v>
      </c>
      <c r="E40" s="22">
        <v>1500</v>
      </c>
      <c r="F40" s="27">
        <f t="shared" si="3"/>
        <v>16400</v>
      </c>
      <c r="G40" s="22">
        <v>1000</v>
      </c>
      <c r="H40" s="27">
        <f t="shared" si="4"/>
        <v>17400</v>
      </c>
      <c r="I40" s="12" t="s">
        <v>117</v>
      </c>
      <c r="J40" s="24" t="s">
        <v>83</v>
      </c>
    </row>
    <row r="41" spans="1:10" ht="45.25" customHeight="1">
      <c r="A41" s="12" t="s">
        <v>24</v>
      </c>
      <c r="B41" s="22">
        <v>12900</v>
      </c>
      <c r="C41" s="22">
        <v>2000</v>
      </c>
      <c r="D41" s="27">
        <f t="shared" si="2"/>
        <v>14900</v>
      </c>
      <c r="E41" s="22">
        <v>1500</v>
      </c>
      <c r="F41" s="27">
        <f t="shared" si="3"/>
        <v>16400</v>
      </c>
      <c r="G41" s="22">
        <v>1000</v>
      </c>
      <c r="H41" s="27">
        <f t="shared" si="4"/>
        <v>17400</v>
      </c>
      <c r="I41" s="12" t="s">
        <v>117</v>
      </c>
      <c r="J41" s="24" t="s">
        <v>83</v>
      </c>
    </row>
    <row r="42" spans="1:10" ht="45.25" customHeight="1">
      <c r="A42" s="12" t="s">
        <v>29</v>
      </c>
      <c r="B42" s="22">
        <v>12900</v>
      </c>
      <c r="C42" s="22">
        <v>2000</v>
      </c>
      <c r="D42" s="27">
        <f t="shared" si="2"/>
        <v>14900</v>
      </c>
      <c r="E42" s="22">
        <v>1500</v>
      </c>
      <c r="F42" s="27">
        <f t="shared" si="3"/>
        <v>16400</v>
      </c>
      <c r="G42" s="22">
        <v>1000</v>
      </c>
      <c r="H42" s="27">
        <f t="shared" si="4"/>
        <v>17400</v>
      </c>
      <c r="I42" s="12" t="s">
        <v>117</v>
      </c>
      <c r="J42" s="24" t="s">
        <v>83</v>
      </c>
    </row>
    <row r="43" spans="1:10" ht="45.25" customHeight="1">
      <c r="A43" s="12" t="s">
        <v>34</v>
      </c>
      <c r="B43" s="22">
        <v>15900</v>
      </c>
      <c r="C43" s="22">
        <v>2000</v>
      </c>
      <c r="D43" s="27">
        <f t="shared" si="2"/>
        <v>17900</v>
      </c>
      <c r="E43" s="22">
        <v>1500</v>
      </c>
      <c r="F43" s="27">
        <f t="shared" si="3"/>
        <v>19400</v>
      </c>
      <c r="G43" s="22">
        <v>1000</v>
      </c>
      <c r="H43" s="27">
        <f t="shared" si="4"/>
        <v>20400</v>
      </c>
      <c r="I43" s="12" t="s">
        <v>118</v>
      </c>
      <c r="J43" s="24" t="s">
        <v>83</v>
      </c>
    </row>
    <row r="44" spans="1:10" ht="45.25" customHeight="1">
      <c r="A44" s="12" t="s">
        <v>43</v>
      </c>
      <c r="B44" s="22">
        <v>17900</v>
      </c>
      <c r="C44" s="22">
        <v>2000</v>
      </c>
      <c r="D44" s="27">
        <f t="shared" si="2"/>
        <v>19900</v>
      </c>
      <c r="E44" s="22">
        <v>1500</v>
      </c>
      <c r="F44" s="27">
        <f t="shared" si="3"/>
        <v>21400</v>
      </c>
      <c r="G44" s="22">
        <v>1000</v>
      </c>
      <c r="H44" s="27">
        <f t="shared" si="4"/>
        <v>22400</v>
      </c>
      <c r="I44" s="12" t="s">
        <v>118</v>
      </c>
      <c r="J44" s="24" t="s">
        <v>83</v>
      </c>
    </row>
    <row r="45" spans="1:10" ht="45.25" customHeight="1">
      <c r="A45" s="12" t="s">
        <v>51</v>
      </c>
      <c r="B45" s="22">
        <v>12900</v>
      </c>
      <c r="C45" s="22">
        <v>2000</v>
      </c>
      <c r="D45" s="27">
        <f t="shared" si="2"/>
        <v>14900</v>
      </c>
      <c r="E45" s="22">
        <v>1500</v>
      </c>
      <c r="F45" s="27">
        <f t="shared" si="3"/>
        <v>16400</v>
      </c>
      <c r="G45" s="22">
        <v>1000</v>
      </c>
      <c r="H45" s="27">
        <f t="shared" si="4"/>
        <v>17400</v>
      </c>
      <c r="I45" s="12" t="s">
        <v>119</v>
      </c>
      <c r="J45" s="24" t="s">
        <v>83</v>
      </c>
    </row>
    <row r="47" spans="1:10" ht="15">
      <c r="A47" s="28" t="s">
        <v>120</v>
      </c>
      <c r="B47" s="28"/>
      <c r="C47" s="28"/>
      <c r="D47" s="28"/>
      <c r="E47" s="28"/>
      <c r="F47" s="28"/>
      <c r="G47" s="28"/>
      <c r="H47" s="28"/>
      <c r="I47" s="28"/>
      <c r="J47" s="28"/>
    </row>
    <row r="48" spans="1:10" ht="32">
      <c r="A48" s="29" t="s">
        <v>2</v>
      </c>
      <c r="B48" s="29" t="s">
        <v>121</v>
      </c>
      <c r="C48" s="29" t="s">
        <v>122</v>
      </c>
      <c r="D48" s="29" t="s">
        <v>123</v>
      </c>
      <c r="E48" s="29" t="s">
        <v>72</v>
      </c>
      <c r="F48" s="29" t="s">
        <v>124</v>
      </c>
      <c r="G48" s="29" t="s">
        <v>74</v>
      </c>
      <c r="H48" s="29" t="s">
        <v>125</v>
      </c>
      <c r="I48" s="29" t="s">
        <v>126</v>
      </c>
      <c r="J48" s="29" t="s">
        <v>78</v>
      </c>
    </row>
    <row r="49" spans="1:10" ht="50.75" customHeight="1">
      <c r="A49" s="12" t="s">
        <v>12</v>
      </c>
      <c r="B49" s="22">
        <v>12900</v>
      </c>
      <c r="C49" s="22">
        <v>1500</v>
      </c>
      <c r="D49" s="30">
        <f t="shared" ref="D49:D55" si="5">B49+C49</f>
        <v>14400</v>
      </c>
      <c r="E49" s="22">
        <v>1500</v>
      </c>
      <c r="F49" s="30">
        <f t="shared" ref="F49:F55" si="6">D49+E49</f>
        <v>15900</v>
      </c>
      <c r="G49" s="22">
        <v>1000</v>
      </c>
      <c r="H49" s="30">
        <f t="shared" ref="H49:H55" si="7">F49+G49</f>
        <v>16900</v>
      </c>
      <c r="I49" s="12" t="s">
        <v>127</v>
      </c>
      <c r="J49" s="24" t="s">
        <v>83</v>
      </c>
    </row>
    <row r="50" spans="1:10" ht="50.75" customHeight="1">
      <c r="A50" s="12" t="s">
        <v>21</v>
      </c>
      <c r="B50" s="22">
        <v>12900</v>
      </c>
      <c r="C50" s="22">
        <v>1500</v>
      </c>
      <c r="D50" s="30">
        <f t="shared" si="5"/>
        <v>14400</v>
      </c>
      <c r="E50" s="22">
        <v>1500</v>
      </c>
      <c r="F50" s="30">
        <f t="shared" si="6"/>
        <v>15900</v>
      </c>
      <c r="G50" s="22">
        <v>1000</v>
      </c>
      <c r="H50" s="30">
        <f t="shared" si="7"/>
        <v>16900</v>
      </c>
      <c r="I50" s="12" t="s">
        <v>128</v>
      </c>
      <c r="J50" s="24" t="s">
        <v>83</v>
      </c>
    </row>
    <row r="51" spans="1:10" ht="50.75" customHeight="1">
      <c r="A51" s="12" t="s">
        <v>24</v>
      </c>
      <c r="B51" s="22">
        <v>12900</v>
      </c>
      <c r="C51" s="22">
        <v>1500</v>
      </c>
      <c r="D51" s="30">
        <f t="shared" si="5"/>
        <v>14400</v>
      </c>
      <c r="E51" s="22">
        <v>1500</v>
      </c>
      <c r="F51" s="30">
        <f t="shared" si="6"/>
        <v>15900</v>
      </c>
      <c r="G51" s="22">
        <v>1000</v>
      </c>
      <c r="H51" s="30">
        <f t="shared" si="7"/>
        <v>16900</v>
      </c>
      <c r="I51" s="12" t="s">
        <v>129</v>
      </c>
      <c r="J51" s="24" t="s">
        <v>83</v>
      </c>
    </row>
    <row r="52" spans="1:10" ht="50.75" customHeight="1">
      <c r="A52" s="12" t="s">
        <v>29</v>
      </c>
      <c r="B52" s="22">
        <v>12900</v>
      </c>
      <c r="C52" s="22">
        <v>1500</v>
      </c>
      <c r="D52" s="30">
        <f t="shared" si="5"/>
        <v>14400</v>
      </c>
      <c r="E52" s="22">
        <v>1500</v>
      </c>
      <c r="F52" s="30">
        <f t="shared" si="6"/>
        <v>15900</v>
      </c>
      <c r="G52" s="22">
        <v>1000</v>
      </c>
      <c r="H52" s="30">
        <f t="shared" si="7"/>
        <v>16900</v>
      </c>
      <c r="I52" s="12" t="s">
        <v>130</v>
      </c>
      <c r="J52" s="24" t="s">
        <v>83</v>
      </c>
    </row>
    <row r="53" spans="1:10" ht="50.75" customHeight="1">
      <c r="A53" s="12" t="s">
        <v>34</v>
      </c>
      <c r="B53" s="22">
        <v>15900</v>
      </c>
      <c r="C53" s="22">
        <v>1500</v>
      </c>
      <c r="D53" s="30">
        <f t="shared" si="5"/>
        <v>17400</v>
      </c>
      <c r="E53" s="22">
        <v>1500</v>
      </c>
      <c r="F53" s="30">
        <f t="shared" si="6"/>
        <v>18900</v>
      </c>
      <c r="G53" s="22">
        <v>1000</v>
      </c>
      <c r="H53" s="30">
        <f t="shared" si="7"/>
        <v>19900</v>
      </c>
      <c r="I53" s="12" t="s">
        <v>131</v>
      </c>
      <c r="J53" s="24" t="s">
        <v>83</v>
      </c>
    </row>
    <row r="54" spans="1:10" ht="50.75" customHeight="1">
      <c r="A54" s="12" t="s">
        <v>43</v>
      </c>
      <c r="B54" s="22">
        <v>17900</v>
      </c>
      <c r="C54" s="22">
        <v>1500</v>
      </c>
      <c r="D54" s="30">
        <f t="shared" si="5"/>
        <v>19400</v>
      </c>
      <c r="E54" s="22">
        <v>1500</v>
      </c>
      <c r="F54" s="30">
        <f t="shared" si="6"/>
        <v>20900</v>
      </c>
      <c r="G54" s="22">
        <v>1000</v>
      </c>
      <c r="H54" s="30">
        <f t="shared" si="7"/>
        <v>21900</v>
      </c>
      <c r="I54" s="12" t="s">
        <v>131</v>
      </c>
      <c r="J54" s="24" t="s">
        <v>83</v>
      </c>
    </row>
    <row r="55" spans="1:10" ht="50.75" customHeight="1">
      <c r="A55" s="12" t="s">
        <v>51</v>
      </c>
      <c r="B55" s="22">
        <v>12900</v>
      </c>
      <c r="C55" s="22">
        <v>1500</v>
      </c>
      <c r="D55" s="30">
        <f t="shared" si="5"/>
        <v>14400</v>
      </c>
      <c r="E55" s="22">
        <v>1500</v>
      </c>
      <c r="F55" s="30">
        <f t="shared" si="6"/>
        <v>15900</v>
      </c>
      <c r="G55" s="22">
        <v>1000</v>
      </c>
      <c r="H55" s="30">
        <f t="shared" si="7"/>
        <v>16900</v>
      </c>
      <c r="I55" s="12" t="s">
        <v>131</v>
      </c>
      <c r="J55" s="24" t="s">
        <v>83</v>
      </c>
    </row>
  </sheetData>
  <mergeCells count="6">
    <mergeCell ref="A47:J47"/>
    <mergeCell ref="A1:J1"/>
    <mergeCell ref="A2:J2"/>
    <mergeCell ref="A13:J13"/>
    <mergeCell ref="A21:J21"/>
    <mergeCell ref="A37:J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workbookViewId="0">
      <selection sqref="A1:K1"/>
    </sheetView>
  </sheetViews>
  <sheetFormatPr baseColWidth="10" defaultColWidth="8.83203125" defaultRowHeight="14"/>
  <cols>
    <col min="1" max="1" width="5" style="9" customWidth="1"/>
    <col min="2" max="2" width="22" style="9" customWidth="1"/>
    <col min="3" max="3" width="18" style="9" customWidth="1"/>
    <col min="4" max="4" width="13.5" style="9" customWidth="1"/>
    <col min="5" max="5" width="14" style="9" customWidth="1"/>
    <col min="6" max="6" width="18.83203125" style="9" customWidth="1"/>
    <col min="7" max="7" width="26" style="9" customWidth="1"/>
    <col min="8" max="8" width="36" style="9" customWidth="1"/>
    <col min="9" max="9" width="18" style="9" customWidth="1"/>
    <col min="10" max="10" width="16.83203125" style="9" customWidth="1"/>
    <col min="11" max="11" width="31.5" style="9" customWidth="1"/>
    <col min="12" max="16384" width="8.83203125" style="9"/>
  </cols>
  <sheetData>
    <row r="1" spans="1:11" ht="19">
      <c r="A1" s="31" t="s">
        <v>132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3" spans="1:11" ht="56" customHeight="1">
      <c r="A3" s="32" t="s">
        <v>133</v>
      </c>
      <c r="B3" s="32" t="s">
        <v>134</v>
      </c>
      <c r="C3" s="32" t="s">
        <v>135</v>
      </c>
      <c r="D3" s="32" t="s">
        <v>76</v>
      </c>
      <c r="E3" s="32" t="s">
        <v>136</v>
      </c>
      <c r="F3" s="32" t="s">
        <v>137</v>
      </c>
      <c r="G3" s="32" t="s">
        <v>138</v>
      </c>
      <c r="H3" s="32" t="s">
        <v>139</v>
      </c>
      <c r="I3" s="32" t="s">
        <v>140</v>
      </c>
      <c r="J3" s="32" t="s">
        <v>141</v>
      </c>
      <c r="K3" s="32" t="s">
        <v>142</v>
      </c>
    </row>
    <row r="4" spans="1:11" ht="96" customHeight="1">
      <c r="A4" s="12">
        <v>1</v>
      </c>
      <c r="B4" s="12" t="s">
        <v>143</v>
      </c>
      <c r="C4" s="12" t="s">
        <v>144</v>
      </c>
      <c r="D4" s="12" t="s">
        <v>85</v>
      </c>
      <c r="E4" s="12" t="s">
        <v>145</v>
      </c>
      <c r="F4" s="12" t="s">
        <v>146</v>
      </c>
      <c r="G4" s="12" t="s">
        <v>147</v>
      </c>
      <c r="H4" s="12" t="s">
        <v>148</v>
      </c>
      <c r="I4" s="12" t="s">
        <v>149</v>
      </c>
      <c r="J4" s="12" t="s">
        <v>150</v>
      </c>
      <c r="K4" s="12" t="s">
        <v>151</v>
      </c>
    </row>
    <row r="5" spans="1:11" ht="96" customHeight="1">
      <c r="A5" s="12">
        <v>2</v>
      </c>
      <c r="B5" s="12" t="s">
        <v>80</v>
      </c>
      <c r="C5" s="12" t="s">
        <v>12</v>
      </c>
      <c r="D5" s="12" t="s">
        <v>81</v>
      </c>
      <c r="E5" s="12" t="s">
        <v>145</v>
      </c>
      <c r="F5" s="12" t="s">
        <v>152</v>
      </c>
      <c r="G5" s="12" t="s">
        <v>153</v>
      </c>
      <c r="H5" s="12" t="s">
        <v>154</v>
      </c>
      <c r="I5" s="12" t="s">
        <v>149</v>
      </c>
      <c r="J5" s="12" t="s">
        <v>150</v>
      </c>
      <c r="K5" s="12" t="s">
        <v>155</v>
      </c>
    </row>
    <row r="6" spans="1:11" ht="96" customHeight="1">
      <c r="A6" s="12">
        <v>3</v>
      </c>
      <c r="B6" s="12" t="s">
        <v>156</v>
      </c>
      <c r="C6" s="12" t="s">
        <v>24</v>
      </c>
      <c r="D6" s="12" t="s">
        <v>85</v>
      </c>
      <c r="E6" s="12" t="s">
        <v>145</v>
      </c>
      <c r="F6" s="12" t="s">
        <v>157</v>
      </c>
      <c r="G6" s="12" t="s">
        <v>158</v>
      </c>
      <c r="H6" s="12" t="s">
        <v>159</v>
      </c>
      <c r="I6" s="12" t="s">
        <v>149</v>
      </c>
      <c r="J6" s="12" t="s">
        <v>150</v>
      </c>
      <c r="K6" s="12" t="s">
        <v>160</v>
      </c>
    </row>
    <row r="7" spans="1:11" ht="96" customHeight="1">
      <c r="A7" s="12">
        <v>4</v>
      </c>
      <c r="B7" s="12" t="s">
        <v>161</v>
      </c>
      <c r="C7" s="12" t="s">
        <v>162</v>
      </c>
      <c r="D7" s="12" t="s">
        <v>89</v>
      </c>
      <c r="E7" s="12" t="s">
        <v>145</v>
      </c>
      <c r="F7" s="12" t="s">
        <v>163</v>
      </c>
      <c r="G7" s="12" t="s">
        <v>145</v>
      </c>
      <c r="H7" s="12" t="s">
        <v>164</v>
      </c>
      <c r="I7" s="12" t="s">
        <v>165</v>
      </c>
      <c r="J7" s="12" t="s">
        <v>166</v>
      </c>
      <c r="K7" s="12" t="s">
        <v>167</v>
      </c>
    </row>
    <row r="8" spans="1:11" ht="96" customHeight="1">
      <c r="A8" s="12">
        <v>5</v>
      </c>
      <c r="B8" s="12" t="s">
        <v>168</v>
      </c>
      <c r="C8" s="12" t="s">
        <v>21</v>
      </c>
      <c r="D8" s="12" t="s">
        <v>169</v>
      </c>
      <c r="E8" s="12" t="s">
        <v>170</v>
      </c>
      <c r="F8" s="12" t="s">
        <v>171</v>
      </c>
      <c r="G8" s="12" t="s">
        <v>172</v>
      </c>
      <c r="H8" s="12" t="s">
        <v>173</v>
      </c>
      <c r="I8" s="12" t="s">
        <v>149</v>
      </c>
      <c r="J8" s="12" t="s">
        <v>150</v>
      </c>
      <c r="K8" s="12" t="s">
        <v>174</v>
      </c>
    </row>
    <row r="9" spans="1:11" ht="96" customHeight="1">
      <c r="A9" s="12">
        <v>6</v>
      </c>
      <c r="B9" s="12" t="s">
        <v>175</v>
      </c>
      <c r="C9" s="12" t="s">
        <v>29</v>
      </c>
      <c r="D9" s="12" t="s">
        <v>176</v>
      </c>
      <c r="E9" s="12" t="s">
        <v>145</v>
      </c>
      <c r="F9" s="12" t="s">
        <v>177</v>
      </c>
      <c r="G9" s="12" t="s">
        <v>178</v>
      </c>
      <c r="H9" s="12" t="s">
        <v>179</v>
      </c>
      <c r="I9" s="12" t="s">
        <v>149</v>
      </c>
      <c r="J9" s="12" t="s">
        <v>150</v>
      </c>
      <c r="K9" s="12" t="s">
        <v>180</v>
      </c>
    </row>
    <row r="10" spans="1:11" ht="96" customHeight="1">
      <c r="A10" s="12">
        <v>7</v>
      </c>
      <c r="B10" s="12" t="s">
        <v>181</v>
      </c>
      <c r="C10" s="12" t="s">
        <v>51</v>
      </c>
      <c r="D10" s="12" t="s">
        <v>105</v>
      </c>
      <c r="E10" s="12" t="s">
        <v>145</v>
      </c>
      <c r="F10" s="12" t="s">
        <v>182</v>
      </c>
      <c r="G10" s="12" t="s">
        <v>183</v>
      </c>
      <c r="H10" s="12" t="s">
        <v>184</v>
      </c>
      <c r="I10" s="12" t="s">
        <v>149</v>
      </c>
      <c r="J10" s="12" t="s">
        <v>150</v>
      </c>
      <c r="K10" s="12" t="s">
        <v>185</v>
      </c>
    </row>
    <row r="11" spans="1:11" ht="96" customHeight="1">
      <c r="A11" s="12">
        <v>8</v>
      </c>
      <c r="B11" s="12" t="s">
        <v>186</v>
      </c>
      <c r="C11" s="12" t="s">
        <v>187</v>
      </c>
      <c r="D11" s="12" t="s">
        <v>188</v>
      </c>
      <c r="E11" s="12" t="s">
        <v>189</v>
      </c>
      <c r="F11" s="12" t="s">
        <v>190</v>
      </c>
      <c r="G11" s="12" t="s">
        <v>191</v>
      </c>
      <c r="H11" s="12" t="s">
        <v>192</v>
      </c>
      <c r="I11" s="12" t="s">
        <v>193</v>
      </c>
      <c r="J11" s="12" t="s">
        <v>194</v>
      </c>
      <c r="K11" s="12" t="s">
        <v>195</v>
      </c>
    </row>
    <row r="13" spans="1:11" ht="56" customHeight="1">
      <c r="A13" s="33" t="s">
        <v>196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5" spans="1:11" ht="61.25" customHeight="1">
      <c r="A15" s="34" t="s">
        <v>197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7" spans="1:11" ht="64" customHeight="1">
      <c r="A17" s="35" t="s">
        <v>198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</row>
  </sheetData>
  <mergeCells count="4">
    <mergeCell ref="A1:K1"/>
    <mergeCell ref="A13:K13"/>
    <mergeCell ref="A15:K15"/>
    <mergeCell ref="A17:K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sqref="A1:F1"/>
    </sheetView>
  </sheetViews>
  <sheetFormatPr baseColWidth="10" defaultColWidth="8.83203125" defaultRowHeight="14"/>
  <cols>
    <col min="1" max="1" width="18" customWidth="1"/>
    <col min="2" max="2" width="12" customWidth="1"/>
    <col min="4" max="4" width="35" customWidth="1"/>
    <col min="5" max="5" width="18" customWidth="1"/>
  </cols>
  <sheetData>
    <row r="1" spans="1:6" ht="19">
      <c r="A1" s="6" t="s">
        <v>199</v>
      </c>
      <c r="B1" s="6"/>
      <c r="C1" s="6"/>
      <c r="D1" s="6"/>
      <c r="E1" s="6"/>
      <c r="F1" s="6"/>
    </row>
    <row r="3" spans="1:6" ht="16">
      <c r="A3" s="1" t="s">
        <v>200</v>
      </c>
      <c r="B3" s="1" t="s">
        <v>201</v>
      </c>
      <c r="D3" s="2" t="s">
        <v>202</v>
      </c>
      <c r="E3" s="2"/>
    </row>
    <row r="4" spans="1:6" ht="15">
      <c r="A4" t="s">
        <v>59</v>
      </c>
      <c r="B4" t="s">
        <v>203</v>
      </c>
      <c r="D4" s="3" t="s">
        <v>204</v>
      </c>
      <c r="E4" s="3">
        <v>3</v>
      </c>
    </row>
    <row r="5" spans="1:6" ht="15">
      <c r="A5" t="s">
        <v>205</v>
      </c>
      <c r="B5" t="s">
        <v>206</v>
      </c>
      <c r="D5" s="3" t="s">
        <v>207</v>
      </c>
      <c r="E5" s="4">
        <v>38700</v>
      </c>
    </row>
    <row r="6" spans="1:6" ht="15">
      <c r="A6" t="s">
        <v>208</v>
      </c>
      <c r="B6" t="s">
        <v>209</v>
      </c>
      <c r="D6" s="3" t="s">
        <v>201</v>
      </c>
      <c r="E6" s="5">
        <f>IF(E4&lt;2,0,IF(E4=2,5%,IF(E4&lt;=4,8%,IF(E4&lt;=6,12%,15%))))</f>
        <v>0.08</v>
      </c>
    </row>
    <row r="7" spans="1:6" ht="15">
      <c r="A7" t="s">
        <v>210</v>
      </c>
      <c r="B7" t="s">
        <v>211</v>
      </c>
      <c r="D7" s="3" t="s">
        <v>212</v>
      </c>
      <c r="E7" s="4">
        <f>E5*(1-E6)</f>
        <v>35604</v>
      </c>
    </row>
    <row r="10" spans="1:6" ht="50.75" customHeight="1">
      <c r="A10" s="7" t="s">
        <v>213</v>
      </c>
      <c r="B10" s="7"/>
      <c r="C10" s="7"/>
      <c r="D10" s="7"/>
      <c r="E10" s="7"/>
      <c r="F10" s="7"/>
    </row>
  </sheetData>
  <mergeCells count="2">
    <mergeCell ref="A1:F1"/>
    <mergeCell ref="A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Шпаргалка_звонок</vt:lpstr>
      <vt:lpstr>Пакеты_1-8</vt:lpstr>
      <vt:lpstr>Slow_Stay_расчёт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</cp:lastModifiedBy>
  <dcterms:created xsi:type="dcterms:W3CDTF">2026-08-14T08:50:14Z</dcterms:created>
  <dcterms:modified xsi:type="dcterms:W3CDTF">2026-08-14T08:50:14Z</dcterms:modified>
</cp:coreProperties>
</file>